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01 PUBLICACION PRIMER TRIMESTRE 2026\01 INFORMACION CONTABLE\"/>
    </mc:Choice>
  </mc:AlternateContent>
  <xr:revisionPtr revIDLastSave="0" documentId="13_ncr:1_{9E90DFFB-63E3-4328-BC59-B3951162A4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  <c r="F24" i="4"/>
  <c r="E24" i="4"/>
  <c r="F14" i="4"/>
  <c r="E14" i="4"/>
  <c r="C26" i="4"/>
  <c r="B26" i="4"/>
  <c r="C13" i="4"/>
  <c r="B13" i="4"/>
  <c r="E26" i="4" l="1"/>
  <c r="B28" i="4"/>
  <c r="F46" i="4"/>
  <c r="F26" i="4"/>
  <c r="C28" i="4"/>
  <c r="E46" i="4"/>
  <c r="E48" i="4"/>
  <c r="E2" i="4"/>
  <c r="F2" i="4" s="1"/>
  <c r="C2" i="4"/>
  <c r="F48" i="4" l="1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<sst xmlns="http://schemas.openxmlformats.org/spreadsheetml/2006/main" count="62" uniqueCount="61">
  <si>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</si>
  <si>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</si>
  <si>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</si>
  <si>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</si>
  <si>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</si>
  <si>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</si>
  <si>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</si>
  <si>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</si>
  <si>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</si>
  <si>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</si>
  <si>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</si>
  <si>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</si>
  <si>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</si>
  <si>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</si>
  <si>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</si>
  <si>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</si>
  <si>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</si>
  <si>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</si>
  <si>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</si>
  <si>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</si>
  <si>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</si>
  <si>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</si>
  <si>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</si>
  <si>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</si>
  <si>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</si>
  <si>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</si>
  <si>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</si>
  <si>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</si>
  <si>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</si>
  <si>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</si>
  <si>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</si>
  <si>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</si>
  <si>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</si>
  <si>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</si>
  <si>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</si>
  <si>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</si>
  <si>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</si>
  <si>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</si>
  <si>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</si>
  <si>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</si>
  <si>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</si>
  <si>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</si>
  <si>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</si>
  <si>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</si>
  <si>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</si>
  <si>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</si>
  <si>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</si>
  <si>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</si>
  <si>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</si>
  <si>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</si>
  <si>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</si>
  <si>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</si>
  <si>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</si>
  <si>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</si>
  <si>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</si>
  <si>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</si>
  <si>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</si>
  <si>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</si>
  <si>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</si>
  <si>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</si>
  <si>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Instituto Municipal de Vivienda de León, Guanajuato (IMUVI)
Estado de Situación Financiera
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</si>
</sst>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4" fontId="2" fillId="0" borderId="4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2" applyNumberFormat="1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4" fontId="2" fillId="0" borderId="4" xfId="2" applyNumberFormat="1" applyFont="1" applyFill="1" applyBorder="1" applyAlignment="1" applyProtection="1">
      <alignment horizontal="right" vertical="center"/>
      <protection locked="0"/>
    </xf>
    <xf numFmtId="4" fontId="2" fillId="0" borderId="4" xfId="8" applyNumberFormat="1" applyFont="1" applyBorder="1" applyAlignment="1" applyProtection="1">
      <alignment horizontal="right" vertical="center"/>
      <protection locked="0"/>
    </xf>
    <xf numFmtId="4" fontId="3" fillId="0" borderId="4" xfId="8" applyNumberFormat="1" applyFont="1" applyBorder="1" applyAlignment="1" applyProtection="1">
      <alignment horizontal="right" vertical="center" wrapText="1"/>
      <protection locked="0"/>
    </xf>
    <xf numFmtId="0" fontId="6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vertical="center" wrapText="1"/>
      <protection locked="0"/>
    </xf>
    <xf numFmtId="0" fontId="3" fillId="0" borderId="4" xfId="8" applyFont="1" applyBorder="1" applyAlignment="1" applyProtection="1">
      <alignment horizontal="center" vertical="center" wrapText="1"/>
      <protection locked="0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1" fillId="0" borderId="0" xfId="8" applyAlignment="1" applyProtection="1">
      <alignment horizontal="left" vertical="center" indent="1"/>
      <protection locked="0"/>
    </xf>
    <xf numFmtId="0" fontId="3" fillId="0" borderId="0" xfId="8" applyFont="1" applyAlignment="1" applyProtection="1">
      <alignment vertical="center" wrapText="1"/>
      <protection locked="0"/>
    </xf>
    <xf numFmtId="4" fontId="3" fillId="0" borderId="0" xfId="8" applyNumberFormat="1" applyFont="1" applyAlignment="1" applyProtection="1">
      <alignment vertical="center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23" customWidth="1"/>
    <col min="2" max="2" width="15.83203125" style="23" customWidth="1"/>
    <col min="3" max="3" width="15.83203125" style="24" customWidth="1"/>
    <col min="4" max="4" width="61.83203125" style="24" customWidth="1"/>
    <col min="5" max="6" width="15.83203125" style="2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5" customFormat="1" x14ac:dyDescent="0.2">
      <c r="A3" s="3" t="s">
        <v>1</v>
      </c>
      <c r="B3" s="4"/>
      <c r="C3" s="4"/>
      <c r="D3" s="3" t="s">
        <v>2</v>
      </c>
      <c r="E3" s="4"/>
      <c r="F3" s="4"/>
    </row>
    <row r="4" spans="1:6" x14ac:dyDescent="0.2">
      <c r="A4" s="6" t="s">
        <v>3</v>
      </c>
      <c r="B4" s="4"/>
      <c r="C4" s="4"/>
      <c r="D4" s="6" t="s">
        <v>4</v>
      </c>
      <c r="E4" s="4"/>
      <c r="F4" s="4"/>
    </row>
    <row r="5" spans="1:6" x14ac:dyDescent="0.2">
      <c r="A5" s="7" t="s">
        <v>5</v>
      </c>
      <c r="B5" s="8">
        <v>267290014.19999999</v>
      </c>
      <c r="C5" s="8">
        <v>259003231.59999999</v>
      </c>
      <c r="D5" s="7" t="s">
        <v>6</v>
      </c>
      <c r="E5" s="8">
        <v>8061991.5800000001</v>
      </c>
      <c r="F5" s="9">
        <v>11832511.539999999</v>
      </c>
    </row>
    <row r="6" spans="1:6" x14ac:dyDescent="0.2">
      <c r="A6" s="7" t="s">
        <v>7</v>
      </c>
      <c r="B6" s="8">
        <v>40807376.920000002</v>
      </c>
      <c r="C6" s="8">
        <v>36175496.689999998</v>
      </c>
      <c r="D6" s="7" t="s">
        <v>8</v>
      </c>
      <c r="E6" s="8">
        <v>0</v>
      </c>
      <c r="F6" s="9">
        <v>0</v>
      </c>
    </row>
    <row r="7" spans="1:6" x14ac:dyDescent="0.2">
      <c r="A7" s="7" t="s">
        <v>9</v>
      </c>
      <c r="B7" s="8">
        <v>6593476.5700000003</v>
      </c>
      <c r="C7" s="8">
        <v>6101748.6399999997</v>
      </c>
      <c r="D7" s="7" t="s">
        <v>10</v>
      </c>
      <c r="E7" s="8">
        <v>0</v>
      </c>
      <c r="F7" s="9">
        <v>0</v>
      </c>
    </row>
    <row r="8" spans="1:6" x14ac:dyDescent="0.2">
      <c r="A8" s="7" t="s">
        <v>11</v>
      </c>
      <c r="B8" s="8">
        <v>240292289.49000001</v>
      </c>
      <c r="C8" s="8">
        <v>240292289.49000001</v>
      </c>
      <c r="D8" s="7" t="s">
        <v>12</v>
      </c>
      <c r="E8" s="8">
        <v>0</v>
      </c>
      <c r="F8" s="9">
        <v>0</v>
      </c>
    </row>
    <row r="9" spans="1:6" x14ac:dyDescent="0.2">
      <c r="A9" s="7" t="s">
        <v>13</v>
      </c>
      <c r="B9" s="8">
        <v>0</v>
      </c>
      <c r="C9" s="8">
        <v>0</v>
      </c>
      <c r="D9" s="7" t="s">
        <v>14</v>
      </c>
      <c r="E9" s="8">
        <v>0</v>
      </c>
      <c r="F9" s="8">
        <v>0</v>
      </c>
    </row>
    <row r="10" spans="1:6" ht="22.5" x14ac:dyDescent="0.2">
      <c r="A10" s="7" t="s">
        <v>15</v>
      </c>
      <c r="B10" s="8">
        <v>-1650088.71</v>
      </c>
      <c r="C10" s="8">
        <v>-1650088.71</v>
      </c>
      <c r="D10" s="7" t="s">
        <v>16</v>
      </c>
      <c r="E10" s="8">
        <v>19347173.199999999</v>
      </c>
      <c r="F10" s="9">
        <v>18439333.280000001</v>
      </c>
    </row>
    <row r="11" spans="1:6" x14ac:dyDescent="0.2">
      <c r="A11" s="7" t="s">
        <v>17</v>
      </c>
      <c r="B11" s="8">
        <v>0</v>
      </c>
      <c r="C11" s="8">
        <v>0</v>
      </c>
      <c r="D11" s="7" t="s">
        <v>18</v>
      </c>
      <c r="E11" s="8">
        <v>0</v>
      </c>
      <c r="F11" s="9">
        <v>0</v>
      </c>
    </row>
    <row r="12" spans="1:6" x14ac:dyDescent="0.2">
      <c r="A12" s="10"/>
      <c r="B12" s="4"/>
      <c r="C12" s="4"/>
      <c r="D12" s="7" t="s">
        <v>19</v>
      </c>
      <c r="E12" s="8">
        <v>0</v>
      </c>
      <c r="F12" s="9">
        <v>0</v>
      </c>
    </row>
    <row r="13" spans="1:6" x14ac:dyDescent="0.2">
      <c r="A13" s="6" t="s">
        <v>20</v>
      </c>
      <c r="B13" s="11">
        <f>+B5+B6+B7+B8+B9+B10+B11</f>
        <v>553333068.47000003</v>
      </c>
      <c r="C13" s="11">
        <f>+C5+C6+C7+C8+C9+C10+C11</f>
        <v>539922677.70999992</v>
      </c>
      <c r="D13" s="10"/>
      <c r="E13" s="12"/>
      <c r="F13" s="13"/>
    </row>
    <row r="14" spans="1:6" x14ac:dyDescent="0.2">
      <c r="A14" s="14"/>
      <c r="B14" s="4"/>
      <c r="C14" s="4"/>
      <c r="D14" s="6" t="s">
        <v>21</v>
      </c>
      <c r="E14" s="15">
        <f>+E5+E6+E7+E8+E9+E10+E11+E12</f>
        <v>27409164.780000001</v>
      </c>
      <c r="F14" s="16">
        <f>+F5+F6+F7+F8+F9+F10+F11+F12</f>
        <v>30271844.82</v>
      </c>
    </row>
    <row r="15" spans="1:6" x14ac:dyDescent="0.2">
      <c r="A15" s="6" t="s">
        <v>22</v>
      </c>
      <c r="B15" s="4"/>
      <c r="C15" s="4"/>
      <c r="D15" s="14"/>
      <c r="E15" s="4"/>
      <c r="F15" s="13"/>
    </row>
    <row r="16" spans="1:6" x14ac:dyDescent="0.2">
      <c r="A16" s="7" t="s">
        <v>23</v>
      </c>
      <c r="B16" s="8">
        <v>0</v>
      </c>
      <c r="C16" s="8">
        <v>0</v>
      </c>
      <c r="D16" s="6" t="s">
        <v>24</v>
      </c>
      <c r="E16" s="4"/>
      <c r="F16" s="4"/>
    </row>
    <row r="17" spans="1:6" x14ac:dyDescent="0.2">
      <c r="A17" s="7" t="s">
        <v>25</v>
      </c>
      <c r="B17" s="8">
        <v>214329334.90000001</v>
      </c>
      <c r="C17" s="8">
        <v>220387576.66</v>
      </c>
      <c r="D17" s="7" t="s">
        <v>26</v>
      </c>
      <c r="E17" s="8">
        <v>0</v>
      </c>
      <c r="F17" s="9">
        <v>0</v>
      </c>
    </row>
    <row r="18" spans="1:6" x14ac:dyDescent="0.2">
      <c r="A18" s="7" t="s">
        <v>27</v>
      </c>
      <c r="B18" s="8">
        <v>46969027.950000003</v>
      </c>
      <c r="C18" s="8">
        <v>46969027.950000003</v>
      </c>
      <c r="D18" s="7" t="s">
        <v>28</v>
      </c>
      <c r="E18" s="8">
        <v>0</v>
      </c>
      <c r="F18" s="9">
        <v>0</v>
      </c>
    </row>
    <row r="19" spans="1:6" x14ac:dyDescent="0.2">
      <c r="A19" s="7" t="s">
        <v>29</v>
      </c>
      <c r="B19" s="8">
        <v>25258304.75</v>
      </c>
      <c r="C19" s="8">
        <v>25107674.73</v>
      </c>
      <c r="D19" s="7" t="s">
        <v>30</v>
      </c>
      <c r="E19" s="8">
        <v>0</v>
      </c>
      <c r="F19" s="9">
        <v>0</v>
      </c>
    </row>
    <row r="20" spans="1:6" x14ac:dyDescent="0.2">
      <c r="A20" s="7" t="s">
        <v>31</v>
      </c>
      <c r="B20" s="8">
        <v>4191218.05</v>
      </c>
      <c r="C20" s="8">
        <v>4074638.05</v>
      </c>
      <c r="D20" s="7" t="s">
        <v>32</v>
      </c>
      <c r="E20" s="8">
        <v>0</v>
      </c>
      <c r="F20" s="9">
        <v>0</v>
      </c>
    </row>
    <row r="21" spans="1:6" ht="22.5" x14ac:dyDescent="0.2">
      <c r="A21" s="7" t="s">
        <v>33</v>
      </c>
      <c r="B21" s="8">
        <v>-45707943.960000001</v>
      </c>
      <c r="C21" s="8">
        <v>-44709483.509999998</v>
      </c>
      <c r="D21" s="7" t="s">
        <v>34</v>
      </c>
      <c r="E21" s="8">
        <v>0</v>
      </c>
      <c r="F21" s="9">
        <v>0</v>
      </c>
    </row>
    <row r="22" spans="1:6" x14ac:dyDescent="0.2">
      <c r="A22" s="7" t="s">
        <v>35</v>
      </c>
      <c r="B22" s="8">
        <v>0</v>
      </c>
      <c r="C22" s="8">
        <v>0</v>
      </c>
      <c r="D22" s="7" t="s">
        <v>36</v>
      </c>
      <c r="E22" s="8">
        <v>0</v>
      </c>
      <c r="F22" s="9">
        <v>0</v>
      </c>
    </row>
    <row r="23" spans="1:6" x14ac:dyDescent="0.2">
      <c r="A23" s="7" t="s">
        <v>37</v>
      </c>
      <c r="B23" s="8">
        <v>0</v>
      </c>
      <c r="C23" s="8">
        <v>0</v>
      </c>
      <c r="D23" s="10"/>
      <c r="E23" s="4"/>
      <c r="F23" s="13"/>
    </row>
    <row r="24" spans="1:6" x14ac:dyDescent="0.2">
      <c r="A24" s="7" t="s">
        <v>38</v>
      </c>
      <c r="B24" s="17">
        <v>0</v>
      </c>
      <c r="C24" s="9">
        <v>0</v>
      </c>
      <c r="D24" s="6" t="s">
        <v>39</v>
      </c>
      <c r="E24" s="11">
        <f>+E17+E18+E19+E20+E21+E22</f>
        <v>0</v>
      </c>
      <c r="F24" s="16">
        <f>+F17+F18+F19+F20+F21+F22</f>
        <v>0</v>
      </c>
    </row>
    <row r="25" spans="1:6" s="5" customFormat="1" x14ac:dyDescent="0.2">
      <c r="A25" s="10"/>
      <c r="B25" s="4"/>
      <c r="C25" s="4"/>
      <c r="D25" s="10"/>
      <c r="E25" s="4"/>
      <c r="F25" s="13"/>
    </row>
    <row r="26" spans="1:6" x14ac:dyDescent="0.2">
      <c r="A26" s="6" t="s">
        <v>40</v>
      </c>
      <c r="B26" s="11">
        <f>+B16+B17+B18+B19+B20+B21+B22+B23+B24</f>
        <v>245039941.69000003</v>
      </c>
      <c r="C26" s="11">
        <f>+C16+C17+C18+C19+C20+C21+C22+C23+C24</f>
        <v>251829433.88000005</v>
      </c>
      <c r="D26" s="18" t="s">
        <v>41</v>
      </c>
      <c r="E26" s="11">
        <f>+E14+E24</f>
        <v>27409164.780000001</v>
      </c>
      <c r="F26" s="16">
        <f>+F14+F24</f>
        <v>30271844.82</v>
      </c>
    </row>
    <row r="27" spans="1:6" x14ac:dyDescent="0.2">
      <c r="A27" s="14"/>
      <c r="B27" s="4"/>
      <c r="C27" s="4"/>
      <c r="D27" s="14"/>
      <c r="E27" s="4"/>
      <c r="F27" s="13"/>
    </row>
    <row r="28" spans="1:6" x14ac:dyDescent="0.2">
      <c r="A28" s="6" t="s">
        <v>42</v>
      </c>
      <c r="B28" s="11">
        <f>+B13+B26</f>
        <v>798373010.16000009</v>
      </c>
      <c r="C28" s="11">
        <f>+C13+C26</f>
        <v>791752111.58999991</v>
      </c>
      <c r="D28" s="3" t="s">
        <v>43</v>
      </c>
      <c r="E28" s="4"/>
      <c r="F28" s="4"/>
    </row>
    <row r="29" spans="1:6" x14ac:dyDescent="0.2">
      <c r="A29" s="19"/>
      <c r="B29" s="20"/>
      <c r="C29" s="13"/>
      <c r="D29" s="14"/>
      <c r="E29" s="4"/>
      <c r="F29" s="4"/>
    </row>
    <row r="30" spans="1:6" x14ac:dyDescent="0.2">
      <c r="A30" s="19"/>
      <c r="B30" s="20"/>
      <c r="C30" s="13"/>
      <c r="D30" s="6" t="s">
        <v>44</v>
      </c>
      <c r="E30" s="11">
        <f>+E31+E32+E33</f>
        <v>258531590.39999998</v>
      </c>
      <c r="F30" s="16">
        <f>+F31+F32+F33</f>
        <v>258531590.39999998</v>
      </c>
    </row>
    <row r="31" spans="1:6" x14ac:dyDescent="0.2">
      <c r="A31" s="19"/>
      <c r="B31" s="20"/>
      <c r="C31" s="13"/>
      <c r="D31" s="7" t="s">
        <v>45</v>
      </c>
      <c r="E31" s="8">
        <v>171071619.38999999</v>
      </c>
      <c r="F31" s="9">
        <v>171071619.38999999</v>
      </c>
    </row>
    <row r="32" spans="1:6" x14ac:dyDescent="0.2">
      <c r="A32" s="19"/>
      <c r="B32" s="20"/>
      <c r="C32" s="13"/>
      <c r="D32" s="7" t="s">
        <v>46</v>
      </c>
      <c r="E32" s="8">
        <v>87459971.010000005</v>
      </c>
      <c r="F32" s="9">
        <v>87459971.010000005</v>
      </c>
    </row>
    <row r="33" spans="1:6" x14ac:dyDescent="0.2">
      <c r="A33" s="19"/>
      <c r="B33" s="20"/>
      <c r="C33" s="13"/>
      <c r="D33" s="7" t="s">
        <v>47</v>
      </c>
      <c r="E33" s="8">
        <v>0</v>
      </c>
      <c r="F33" s="9">
        <v>0</v>
      </c>
    </row>
    <row r="34" spans="1:6" x14ac:dyDescent="0.2">
      <c r="A34" s="19"/>
      <c r="B34" s="20"/>
      <c r="C34" s="13"/>
      <c r="D34" s="10"/>
      <c r="E34" s="4"/>
      <c r="F34" s="13"/>
    </row>
    <row r="35" spans="1:6" x14ac:dyDescent="0.2">
      <c r="A35" s="19"/>
      <c r="B35" s="20"/>
      <c r="C35" s="13"/>
      <c r="D35" s="6" t="s">
        <v>48</v>
      </c>
      <c r="E35" s="11">
        <f>+E36+E37+E38+E39+E40</f>
        <v>512432254.98000008</v>
      </c>
      <c r="F35" s="16">
        <f>+F36+F37+F38+F39+F40</f>
        <v>502948676.37000006</v>
      </c>
    </row>
    <row r="36" spans="1:6" x14ac:dyDescent="0.2">
      <c r="A36" s="19"/>
      <c r="B36" s="20"/>
      <c r="C36" s="13"/>
      <c r="D36" s="7" t="s">
        <v>49</v>
      </c>
      <c r="E36" s="8">
        <v>9483578.6099999957</v>
      </c>
      <c r="F36" s="9">
        <v>33803358.24000001</v>
      </c>
    </row>
    <row r="37" spans="1:6" x14ac:dyDescent="0.2">
      <c r="A37" s="19"/>
      <c r="B37" s="20"/>
      <c r="C37" s="13"/>
      <c r="D37" s="7" t="s">
        <v>50</v>
      </c>
      <c r="E37" s="8">
        <v>489908038.05000001</v>
      </c>
      <c r="F37" s="9">
        <v>463205485.81</v>
      </c>
    </row>
    <row r="38" spans="1:6" x14ac:dyDescent="0.2">
      <c r="A38" s="19"/>
      <c r="B38" s="20"/>
      <c r="C38" s="13"/>
      <c r="D38" s="7" t="s">
        <v>51</v>
      </c>
      <c r="E38" s="8">
        <v>3005470.66</v>
      </c>
      <c r="F38" s="9">
        <v>3005470.66</v>
      </c>
    </row>
    <row r="39" spans="1:6" x14ac:dyDescent="0.2">
      <c r="A39" s="19"/>
      <c r="B39" s="20"/>
      <c r="C39" s="13"/>
      <c r="D39" s="7" t="s">
        <v>52</v>
      </c>
      <c r="E39" s="8">
        <v>11362486</v>
      </c>
      <c r="F39" s="9">
        <v>4261680</v>
      </c>
    </row>
    <row r="40" spans="1:6" x14ac:dyDescent="0.2">
      <c r="A40" s="19"/>
      <c r="B40" s="20"/>
      <c r="C40" s="13"/>
      <c r="D40" s="7" t="s">
        <v>53</v>
      </c>
      <c r="E40" s="8">
        <v>-1327318.3400000001</v>
      </c>
      <c r="F40" s="9">
        <v>-1327318.3400000001</v>
      </c>
    </row>
    <row r="41" spans="1:6" x14ac:dyDescent="0.2">
      <c r="A41" s="19"/>
      <c r="B41" s="20"/>
      <c r="C41" s="13"/>
      <c r="D41" s="10"/>
      <c r="E41" s="4"/>
      <c r="F41" s="13"/>
    </row>
    <row r="42" spans="1:6" ht="22.5" x14ac:dyDescent="0.2">
      <c r="A42" s="19"/>
      <c r="B42" s="20"/>
      <c r="C42" s="13"/>
      <c r="D42" s="6" t="s">
        <v>54</v>
      </c>
      <c r="E42" s="11">
        <f>+E43+E44</f>
        <v>0</v>
      </c>
      <c r="F42" s="16">
        <f>+F43+F44</f>
        <v>0</v>
      </c>
    </row>
    <row r="43" spans="1:6" x14ac:dyDescent="0.2">
      <c r="A43" s="19"/>
      <c r="B43" s="20"/>
      <c r="C43" s="13"/>
      <c r="D43" s="7" t="s">
        <v>55</v>
      </c>
      <c r="E43" s="8">
        <v>0</v>
      </c>
      <c r="F43" s="9">
        <v>0</v>
      </c>
    </row>
    <row r="44" spans="1:6" x14ac:dyDescent="0.2">
      <c r="A44" s="19"/>
      <c r="B44" s="20"/>
      <c r="C44" s="13"/>
      <c r="D44" s="7" t="s">
        <v>56</v>
      </c>
      <c r="E44" s="8">
        <v>0</v>
      </c>
      <c r="F44" s="9">
        <v>0</v>
      </c>
    </row>
    <row r="45" spans="1:6" x14ac:dyDescent="0.2">
      <c r="A45" s="19"/>
      <c r="B45" s="20"/>
      <c r="C45" s="13"/>
      <c r="D45" s="10"/>
      <c r="E45" s="4"/>
      <c r="F45" s="13"/>
    </row>
    <row r="46" spans="1:6" x14ac:dyDescent="0.2">
      <c r="A46" s="19"/>
      <c r="B46" s="20"/>
      <c r="C46" s="13"/>
      <c r="D46" s="6" t="s">
        <v>57</v>
      </c>
      <c r="E46" s="11">
        <f>+E30+E35+E42</f>
        <v>770963845.38000011</v>
      </c>
      <c r="F46" s="16">
        <f>+F30+F35+F42</f>
        <v>761480266.76999998</v>
      </c>
    </row>
    <row r="47" spans="1:6" x14ac:dyDescent="0.2">
      <c r="A47" s="19"/>
      <c r="B47" s="20"/>
      <c r="C47" s="13"/>
      <c r="D47" s="14"/>
      <c r="E47" s="4"/>
      <c r="F47" s="13"/>
    </row>
    <row r="48" spans="1:6" x14ac:dyDescent="0.2">
      <c r="A48" s="19"/>
      <c r="B48" s="20"/>
      <c r="C48" s="13"/>
      <c r="D48" s="6" t="s">
        <v>58</v>
      </c>
      <c r="E48" s="11">
        <f>+E26+E46</f>
        <v>798373010.16000009</v>
      </c>
      <c r="F48" s="11">
        <f>+F26+F46</f>
        <v>791752111.59000003</v>
      </c>
    </row>
    <row r="49" spans="1:6" x14ac:dyDescent="0.2">
      <c r="A49" s="19"/>
      <c r="B49" s="20"/>
      <c r="C49" s="20"/>
      <c r="D49" s="21"/>
      <c r="E49" s="13"/>
      <c r="F49" s="13"/>
    </row>
    <row r="51" spans="1:6" ht="12.75" x14ac:dyDescent="0.2">
      <c r="A51" s="22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Carlo Mota</cp:lastModifiedBy>
  <cp:revision/>
  <cp:lastPrinted>2026-04-16T15:21:26Z</cp:lastPrinted>
  <dcterms:created xsi:type="dcterms:W3CDTF">2012-12-11T20:26:08Z</dcterms:created>
  <dcterms:modified xsi:type="dcterms:W3CDTF">2026-04-22T18:33:39Z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